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85" yWindow="60" windowWidth="13440" windowHeight="114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I10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D11" i="1" l="1"/>
  <c r="C11" i="1"/>
  <c r="N11" i="1" s="1"/>
  <c r="C12" i="1" l="1"/>
  <c r="I11" i="1"/>
  <c r="D12" i="1"/>
  <c r="D13" i="1" s="1"/>
  <c r="D14" i="1" s="1"/>
  <c r="D15" i="1" s="1"/>
  <c r="D16" i="1" s="1"/>
  <c r="D17" i="1" s="1"/>
  <c r="D18" i="1" s="1"/>
  <c r="C13" i="1" l="1"/>
  <c r="N13" i="1" s="1"/>
  <c r="N12" i="1"/>
  <c r="D19" i="1"/>
  <c r="D20" i="1" s="1"/>
  <c r="D21" i="1" s="1"/>
  <c r="D22" i="1" s="1"/>
  <c r="D23" i="1" s="1"/>
  <c r="I12" i="1"/>
  <c r="C14" i="1" l="1"/>
  <c r="I13" i="1"/>
  <c r="C15" i="1"/>
  <c r="I15" i="1" l="1"/>
  <c r="N15" i="1"/>
  <c r="I14" i="1"/>
  <c r="N14" i="1"/>
  <c r="C16" i="1"/>
  <c r="I16" i="1" l="1"/>
  <c r="N16" i="1"/>
  <c r="C17" i="1"/>
  <c r="I17" i="1" l="1"/>
  <c r="N17" i="1"/>
  <c r="C18" i="1"/>
  <c r="I18" i="1" l="1"/>
  <c r="N18" i="1"/>
  <c r="C19" i="1"/>
  <c r="I19" i="1" l="1"/>
  <c r="N19" i="1"/>
  <c r="C20" i="1"/>
  <c r="I20" i="1" l="1"/>
  <c r="N20" i="1"/>
  <c r="C21" i="1"/>
  <c r="I21" i="1" l="1"/>
  <c r="N21" i="1"/>
  <c r="C22" i="1"/>
  <c r="I22" i="1" l="1"/>
  <c r="N22" i="1"/>
  <c r="C23" i="1"/>
  <c r="I23" i="1" l="1"/>
  <c r="N23" i="1"/>
</calcChain>
</file>

<file path=xl/sharedStrings.xml><?xml version="1.0" encoding="utf-8"?>
<sst xmlns="http://schemas.openxmlformats.org/spreadsheetml/2006/main" count="35" uniqueCount="32">
  <si>
    <t>MED</t>
  </si>
  <si>
    <t>morning</t>
  </si>
  <si>
    <t>evening</t>
  </si>
  <si>
    <t>times per day</t>
  </si>
  <si>
    <t>MED = morphine equivalent dose per day (oxycodone is twice as strong as morphine)</t>
  </si>
  <si>
    <t>Oxycodone IR doses can then be manually adjusted as necessary</t>
  </si>
  <si>
    <t>Oxycodone MR (mg)</t>
  </si>
  <si>
    <t>Oxycodone MR = modified release oxycodone e.g. OxyContin, Longtec</t>
  </si>
  <si>
    <t>Notes:</t>
  </si>
  <si>
    <t>British Pain Society highest recommended dose is 120mg MED/day</t>
  </si>
  <si>
    <t>Drug drive limit is 209mg MED/day</t>
  </si>
  <si>
    <t>Oxycodone IR = immediate release oxycodone e.g. OxyNorm, Shortec</t>
  </si>
  <si>
    <t xml:space="preserve">The immediate release (breakthrough) dose should start to be reduced after a </t>
  </si>
  <si>
    <t>significant reduction in the modified release dose</t>
  </si>
  <si>
    <t>e.g. reduce breakthrough dose by 5-10mg after each 20mg drop in oxycodone MR</t>
  </si>
  <si>
    <t>Template prepared by Dr Jane Quinlan, consultant in anaesthesia and pain management</t>
  </si>
  <si>
    <t>on behalf of the pain service of the Oxford University Hospitals NHS Foundation Trust</t>
  </si>
  <si>
    <t>The chart will populate to give the reduction</t>
  </si>
  <si>
    <t>Oxycodone MR</t>
  </si>
  <si>
    <t xml:space="preserve">  Oxycodone IR (mg)</t>
  </si>
  <si>
    <t xml:space="preserve">  dose</t>
  </si>
  <si>
    <t xml:space="preserve">Oxycodone reduction every week - both doses </t>
  </si>
  <si>
    <t>IR dose</t>
  </si>
  <si>
    <t>Oxycodone</t>
  </si>
  <si>
    <t xml:space="preserve">  Actual reduction achieved</t>
  </si>
  <si>
    <t>and is generally 1/6 of the total MR dose (see column N)</t>
  </si>
  <si>
    <t xml:space="preserve">calculated </t>
  </si>
  <si>
    <t>(1/6 of total MR)</t>
  </si>
  <si>
    <t>Insert date (e.g. 8/12/17) and current dose of oxycodone MR in red boxes</t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</si>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</sst>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0" fillId="0" borderId="0" xfId="0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7" fillId="0" borderId="0" xfId="0" applyFont="1" applyProtection="1">
      <protection locked="0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0" borderId="0" xfId="0" applyFont="1" applyBorder="1"/>
    <xf numFmtId="2" fontId="7" fillId="0" borderId="0" xfId="0" applyNumberFormat="1" applyFont="1"/>
    <xf numFmtId="2" fontId="10" fillId="0" borderId="0" xfId="0" applyNumberFormat="1" applyFont="1"/>
    <xf numFmtId="2" fontId="7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A10" sqref="A10"/>
    </sheetView>
  </sheetViews>
  <sheetFormatPr defaultRowHeight="15" x14ac:dyDescent="0.25"/>
  <cols>
    <col min="1" max="1" width="12.7109375" style="2" customWidth="1"/>
    <col min="2" max="2" width="1.7109375" customWidth="1"/>
    <col min="3" max="4" width="7.7109375" customWidth="1"/>
    <col min="5" max="5" width="2" customWidth="1"/>
    <col min="6" max="6" width="6.7109375" customWidth="1"/>
    <col min="7" max="7" width="11.5703125" customWidth="1"/>
    <col min="8" max="8" width="2" customWidth="1"/>
    <col min="9" max="9" width="6.7109375" customWidth="1"/>
    <col min="10" max="10" width="2" customWidth="1"/>
    <col min="11" max="11" width="7.7109375" customWidth="1"/>
    <col min="12" max="12" width="7.42578125" customWidth="1"/>
    <col min="13" max="13" width="8.85546875" customWidth="1"/>
    <col min="14" max="14" width="13.5703125" style="27" customWidth="1"/>
  </cols>
  <sheetData>
    <row r="1" spans="1:14" s="1" customFormat="1" ht="18.75" x14ac:dyDescent="0.3">
      <c r="G1" s="25" t="s">
        <v>21</v>
      </c>
      <c r="N1" s="27"/>
    </row>
    <row r="2" spans="1:14" s="5" customFormat="1" x14ac:dyDescent="0.25">
      <c r="G2" s="6"/>
      <c r="N2" s="27"/>
    </row>
    <row r="3" spans="1:14" s="5" customFormat="1" ht="15.75" x14ac:dyDescent="0.25">
      <c r="G3" s="7" t="s">
        <v>28</v>
      </c>
      <c r="N3" s="27"/>
    </row>
    <row r="4" spans="1:14" s="5" customFormat="1" ht="15.75" x14ac:dyDescent="0.25">
      <c r="G4" s="8" t="s">
        <v>17</v>
      </c>
      <c r="N4" s="27"/>
    </row>
    <row r="5" spans="1:14" s="5" customFormat="1" x14ac:dyDescent="0.25">
      <c r="G5" s="9" t="s">
        <v>5</v>
      </c>
      <c r="N5" s="27"/>
    </row>
    <row r="6" spans="1:14" s="5" customFormat="1" x14ac:dyDescent="0.25">
      <c r="F6" s="6"/>
      <c r="N6" s="27"/>
    </row>
    <row r="7" spans="1:14" x14ac:dyDescent="0.25">
      <c r="K7" s="23" t="s">
        <v>24</v>
      </c>
      <c r="L7" s="23"/>
      <c r="M7" s="23"/>
      <c r="N7" s="28" t="s">
        <v>26</v>
      </c>
    </row>
    <row r="8" spans="1:14" s="4" customFormat="1" ht="15.75" x14ac:dyDescent="0.25">
      <c r="A8" s="3"/>
      <c r="C8" s="22" t="s">
        <v>6</v>
      </c>
      <c r="D8" s="22"/>
      <c r="E8" s="22"/>
      <c r="F8" s="22" t="s">
        <v>19</v>
      </c>
      <c r="G8" s="22"/>
      <c r="I8" s="4" t="s">
        <v>0</v>
      </c>
      <c r="K8" s="23" t="s">
        <v>18</v>
      </c>
      <c r="L8" s="24"/>
      <c r="M8" s="23" t="s">
        <v>23</v>
      </c>
      <c r="N8" s="28" t="s">
        <v>22</v>
      </c>
    </row>
    <row r="9" spans="1:14" s="17" customFormat="1" ht="14.25" x14ac:dyDescent="0.25">
      <c r="A9" s="18"/>
      <c r="C9" s="17" t="s">
        <v>1</v>
      </c>
      <c r="D9" s="17" t="s">
        <v>2</v>
      </c>
      <c r="F9" s="17" t="s">
        <v>20</v>
      </c>
      <c r="G9" s="17" t="s">
        <v>3</v>
      </c>
      <c r="K9" s="23" t="s">
        <v>1</v>
      </c>
      <c r="L9" s="23" t="s">
        <v>2</v>
      </c>
      <c r="M9" s="23" t="s">
        <v>22</v>
      </c>
      <c r="N9" s="27" t="s">
        <v>27</v>
      </c>
    </row>
    <row r="10" spans="1:14" s="4" customFormat="1" ht="15.75" x14ac:dyDescent="0.25">
      <c r="A10" s="13">
        <v>43077</v>
      </c>
      <c r="B10" s="10"/>
      <c r="C10" s="14">
        <v>80</v>
      </c>
      <c r="D10" s="14">
        <v>80</v>
      </c>
      <c r="F10" s="15"/>
      <c r="G10" s="15"/>
      <c r="I10" s="4">
        <f>2*(C10+D10+(F10*G10))</f>
        <v>320</v>
      </c>
      <c r="K10" s="15"/>
      <c r="L10" s="15"/>
      <c r="M10" s="15"/>
      <c r="N10" s="29">
        <f>SUM(C10:D10)/6</f>
        <v>26.666666666666668</v>
      </c>
    </row>
    <row r="11" spans="1:14" s="4" customFormat="1" ht="15.75" x14ac:dyDescent="0.25">
      <c r="A11" s="3">
        <f>A10+7</f>
        <v>43084</v>
      </c>
      <c r="C11" s="4">
        <f>C10-10</f>
        <v>70</v>
      </c>
      <c r="D11" s="4">
        <f>D10-10</f>
        <v>70</v>
      </c>
      <c r="F11" s="15"/>
      <c r="G11" s="15"/>
      <c r="I11" s="4">
        <f t="shared" ref="I11:I23" si="0">2*(C11+D11+(F11*G11))</f>
        <v>280</v>
      </c>
      <c r="K11" s="15"/>
      <c r="L11" s="15"/>
      <c r="M11" s="15"/>
      <c r="N11" s="29">
        <f t="shared" ref="N11:N23" si="1">SUM(C11:D11)/6</f>
        <v>23.333333333333332</v>
      </c>
    </row>
    <row r="12" spans="1:14" s="4" customFormat="1" ht="15.75" x14ac:dyDescent="0.25">
      <c r="A12" s="3">
        <f t="shared" ref="A12:A23" si="2">A11+7</f>
        <v>43091</v>
      </c>
      <c r="C12" s="4">
        <f t="shared" ref="C12:D17" si="3">C11-10</f>
        <v>60</v>
      </c>
      <c r="D12" s="4">
        <f t="shared" si="3"/>
        <v>60</v>
      </c>
      <c r="F12" s="15"/>
      <c r="G12" s="15"/>
      <c r="I12" s="4">
        <f t="shared" si="0"/>
        <v>240</v>
      </c>
      <c r="K12" s="15"/>
      <c r="L12" s="15"/>
      <c r="M12" s="15"/>
      <c r="N12" s="29">
        <f t="shared" si="1"/>
        <v>20</v>
      </c>
    </row>
    <row r="13" spans="1:14" s="4" customFormat="1" ht="15.75" x14ac:dyDescent="0.25">
      <c r="A13" s="3">
        <f t="shared" si="2"/>
        <v>43098</v>
      </c>
      <c r="C13" s="4">
        <f t="shared" si="3"/>
        <v>50</v>
      </c>
      <c r="D13" s="4">
        <f t="shared" si="3"/>
        <v>50</v>
      </c>
      <c r="F13" s="15"/>
      <c r="G13" s="15"/>
      <c r="I13" s="4">
        <f t="shared" si="0"/>
        <v>200</v>
      </c>
      <c r="K13" s="15"/>
      <c r="L13" s="15"/>
      <c r="M13" s="15"/>
      <c r="N13" s="29">
        <f t="shared" si="1"/>
        <v>16.666666666666668</v>
      </c>
    </row>
    <row r="14" spans="1:14" s="4" customFormat="1" ht="15.75" x14ac:dyDescent="0.25">
      <c r="A14" s="3">
        <f t="shared" si="2"/>
        <v>43105</v>
      </c>
      <c r="C14" s="4">
        <f t="shared" si="3"/>
        <v>40</v>
      </c>
      <c r="D14" s="4">
        <f t="shared" si="3"/>
        <v>40</v>
      </c>
      <c r="F14" s="15"/>
      <c r="G14" s="15"/>
      <c r="I14" s="4">
        <f t="shared" si="0"/>
        <v>160</v>
      </c>
      <c r="K14" s="15"/>
      <c r="L14" s="15"/>
      <c r="M14" s="15"/>
      <c r="N14" s="29">
        <f t="shared" si="1"/>
        <v>13.333333333333334</v>
      </c>
    </row>
    <row r="15" spans="1:14" s="4" customFormat="1" ht="15.75" x14ac:dyDescent="0.25">
      <c r="A15" s="3">
        <f t="shared" si="2"/>
        <v>43112</v>
      </c>
      <c r="C15" s="4">
        <f t="shared" si="3"/>
        <v>30</v>
      </c>
      <c r="D15" s="4">
        <f t="shared" si="3"/>
        <v>30</v>
      </c>
      <c r="F15" s="15"/>
      <c r="G15" s="15"/>
      <c r="I15" s="4">
        <f t="shared" si="0"/>
        <v>120</v>
      </c>
      <c r="K15" s="15"/>
      <c r="L15" s="15"/>
      <c r="M15" s="15"/>
      <c r="N15" s="29">
        <f t="shared" si="1"/>
        <v>10</v>
      </c>
    </row>
    <row r="16" spans="1:14" s="4" customFormat="1" ht="15.75" x14ac:dyDescent="0.25">
      <c r="A16" s="3">
        <f t="shared" si="2"/>
        <v>43119</v>
      </c>
      <c r="C16" s="4">
        <f t="shared" si="3"/>
        <v>20</v>
      </c>
      <c r="D16" s="4">
        <f t="shared" si="3"/>
        <v>20</v>
      </c>
      <c r="F16" s="15"/>
      <c r="G16" s="15"/>
      <c r="I16" s="4">
        <f t="shared" si="0"/>
        <v>80</v>
      </c>
      <c r="K16" s="15"/>
      <c r="L16" s="15"/>
      <c r="M16" s="15"/>
      <c r="N16" s="29">
        <f t="shared" si="1"/>
        <v>6.666666666666667</v>
      </c>
    </row>
    <row r="17" spans="1:14" s="4" customFormat="1" ht="15.75" x14ac:dyDescent="0.25">
      <c r="A17" s="3">
        <f t="shared" si="2"/>
        <v>43126</v>
      </c>
      <c r="C17" s="4">
        <f t="shared" si="3"/>
        <v>10</v>
      </c>
      <c r="D17" s="4">
        <f t="shared" si="3"/>
        <v>10</v>
      </c>
      <c r="F17" s="15"/>
      <c r="G17" s="15"/>
      <c r="I17" s="4">
        <f t="shared" si="0"/>
        <v>40</v>
      </c>
      <c r="K17" s="15"/>
      <c r="L17" s="15"/>
      <c r="M17" s="15"/>
      <c r="N17" s="29">
        <f t="shared" si="1"/>
        <v>3.3333333333333335</v>
      </c>
    </row>
    <row r="18" spans="1:14" s="4" customFormat="1" ht="15.75" x14ac:dyDescent="0.25">
      <c r="A18" s="3">
        <f t="shared" si="2"/>
        <v>43133</v>
      </c>
      <c r="C18" s="4">
        <f>IF(C17-10&lt;0,0,C17-10)</f>
        <v>0</v>
      </c>
      <c r="D18" s="4">
        <f>IF(D17-10&lt;0,0,D17-10)</f>
        <v>0</v>
      </c>
      <c r="F18" s="15"/>
      <c r="G18" s="15"/>
      <c r="I18" s="4">
        <f t="shared" si="0"/>
        <v>0</v>
      </c>
      <c r="K18" s="15"/>
      <c r="L18" s="15"/>
      <c r="M18" s="15"/>
      <c r="N18" s="29">
        <f t="shared" si="1"/>
        <v>0</v>
      </c>
    </row>
    <row r="19" spans="1:14" s="4" customFormat="1" ht="15.75" x14ac:dyDescent="0.25">
      <c r="A19" s="3">
        <f t="shared" si="2"/>
        <v>43140</v>
      </c>
      <c r="C19" s="4">
        <f t="shared" ref="C19:D23" si="4">IF(C18-10&lt;0,0,C18-10)</f>
        <v>0</v>
      </c>
      <c r="D19" s="4">
        <f>IF(D18-10&lt;0,0,D18-10)</f>
        <v>0</v>
      </c>
      <c r="F19" s="15"/>
      <c r="G19" s="15"/>
      <c r="I19" s="4">
        <f t="shared" si="0"/>
        <v>0</v>
      </c>
      <c r="K19" s="15"/>
      <c r="L19" s="15"/>
      <c r="M19" s="15"/>
      <c r="N19" s="29">
        <f t="shared" si="1"/>
        <v>0</v>
      </c>
    </row>
    <row r="20" spans="1:14" s="4" customFormat="1" ht="15.75" x14ac:dyDescent="0.25">
      <c r="A20" s="3">
        <f t="shared" si="2"/>
        <v>43147</v>
      </c>
      <c r="C20" s="4">
        <f t="shared" si="4"/>
        <v>0</v>
      </c>
      <c r="D20" s="4">
        <f t="shared" si="4"/>
        <v>0</v>
      </c>
      <c r="F20" s="15"/>
      <c r="G20" s="15"/>
      <c r="I20" s="4">
        <f t="shared" si="0"/>
        <v>0</v>
      </c>
      <c r="K20" s="15"/>
      <c r="L20" s="15"/>
      <c r="M20" s="15"/>
      <c r="N20" s="29">
        <f t="shared" si="1"/>
        <v>0</v>
      </c>
    </row>
    <row r="21" spans="1:14" s="4" customFormat="1" ht="15.75" x14ac:dyDescent="0.25">
      <c r="A21" s="3">
        <f t="shared" si="2"/>
        <v>43154</v>
      </c>
      <c r="C21" s="4">
        <f t="shared" si="4"/>
        <v>0</v>
      </c>
      <c r="D21" s="4">
        <f t="shared" si="4"/>
        <v>0</v>
      </c>
      <c r="F21" s="15"/>
      <c r="G21" s="15"/>
      <c r="I21" s="4">
        <f t="shared" si="0"/>
        <v>0</v>
      </c>
      <c r="K21" s="15"/>
      <c r="L21" s="15"/>
      <c r="M21" s="15"/>
      <c r="N21" s="29">
        <f t="shared" si="1"/>
        <v>0</v>
      </c>
    </row>
    <row r="22" spans="1:14" s="4" customFormat="1" ht="15.75" x14ac:dyDescent="0.25">
      <c r="A22" s="3">
        <f t="shared" si="2"/>
        <v>43161</v>
      </c>
      <c r="C22" s="4">
        <f t="shared" si="4"/>
        <v>0</v>
      </c>
      <c r="D22" s="4">
        <f t="shared" si="4"/>
        <v>0</v>
      </c>
      <c r="F22" s="15"/>
      <c r="G22" s="15"/>
      <c r="I22" s="4">
        <f t="shared" si="0"/>
        <v>0</v>
      </c>
      <c r="K22" s="15"/>
      <c r="L22" s="15"/>
      <c r="M22" s="15"/>
      <c r="N22" s="29">
        <f t="shared" si="1"/>
        <v>0</v>
      </c>
    </row>
    <row r="23" spans="1:14" s="4" customFormat="1" ht="15.75" x14ac:dyDescent="0.25">
      <c r="A23" s="3">
        <f t="shared" si="2"/>
        <v>43168</v>
      </c>
      <c r="C23" s="4">
        <f t="shared" si="4"/>
        <v>0</v>
      </c>
      <c r="D23" s="4">
        <f t="shared" si="4"/>
        <v>0</v>
      </c>
      <c r="F23" s="15"/>
      <c r="G23" s="15"/>
      <c r="I23" s="4">
        <f t="shared" si="0"/>
        <v>0</v>
      </c>
      <c r="K23" s="15"/>
      <c r="L23" s="15"/>
      <c r="M23" s="15"/>
      <c r="N23" s="29">
        <f t="shared" si="1"/>
        <v>0</v>
      </c>
    </row>
    <row r="24" spans="1:14" s="4" customFormat="1" ht="15.75" x14ac:dyDescent="0.25">
      <c r="A24" s="3"/>
      <c r="F24" s="15"/>
      <c r="G24" s="15"/>
      <c r="K24" s="15"/>
      <c r="L24" s="15"/>
      <c r="M24" s="15"/>
      <c r="N24" s="29"/>
    </row>
    <row r="26" spans="1:14" x14ac:dyDescent="0.25">
      <c r="A26" s="16" t="s">
        <v>8</v>
      </c>
      <c r="B26" s="17">
        <v>1</v>
      </c>
      <c r="C26" s="18" t="s">
        <v>4</v>
      </c>
      <c r="D26" s="17"/>
      <c r="E26" s="17"/>
      <c r="F26" s="17"/>
      <c r="G26" s="17"/>
      <c r="H26" s="17"/>
      <c r="I26" s="17"/>
      <c r="J26" s="17"/>
      <c r="K26" s="19"/>
    </row>
    <row r="27" spans="1:14" x14ac:dyDescent="0.25">
      <c r="A27" s="18"/>
      <c r="B27" s="17">
        <v>2</v>
      </c>
      <c r="C27" s="18" t="s">
        <v>9</v>
      </c>
      <c r="D27" s="17"/>
      <c r="E27" s="17"/>
      <c r="F27" s="17"/>
      <c r="G27" s="17"/>
      <c r="H27" s="17"/>
      <c r="I27" s="17"/>
      <c r="J27" s="17"/>
      <c r="K27" s="17"/>
    </row>
    <row r="28" spans="1:14" x14ac:dyDescent="0.25">
      <c r="A28" s="18"/>
      <c r="B28" s="17">
        <v>3</v>
      </c>
      <c r="C28" s="18" t="s">
        <v>10</v>
      </c>
      <c r="D28" s="18"/>
      <c r="E28" s="17"/>
      <c r="F28" s="17"/>
      <c r="G28" s="17"/>
      <c r="H28" s="17"/>
      <c r="I28" s="17"/>
      <c r="J28" s="17"/>
      <c r="K28" s="17"/>
      <c r="L28" s="12"/>
    </row>
    <row r="29" spans="1:14" s="12" customFormat="1" ht="14.25" x14ac:dyDescent="0.25">
      <c r="A29" s="11"/>
      <c r="D29" s="11"/>
      <c r="N29" s="27"/>
    </row>
    <row r="30" spans="1:14" x14ac:dyDescent="0.25">
      <c r="A30" s="18"/>
      <c r="B30" s="17">
        <v>4</v>
      </c>
      <c r="C30" s="18" t="s">
        <v>7</v>
      </c>
      <c r="D30" s="18"/>
      <c r="E30" s="17"/>
      <c r="F30" s="17"/>
      <c r="G30" s="17"/>
      <c r="H30" s="17"/>
      <c r="I30" s="17"/>
      <c r="J30" s="17"/>
      <c r="K30" s="17"/>
      <c r="L30" s="12"/>
    </row>
    <row r="31" spans="1:14" x14ac:dyDescent="0.25">
      <c r="A31" s="18"/>
      <c r="B31" s="17">
        <v>5</v>
      </c>
      <c r="C31" s="17" t="s">
        <v>11</v>
      </c>
      <c r="D31" s="18"/>
      <c r="E31" s="17"/>
      <c r="F31" s="17"/>
      <c r="G31" s="17"/>
      <c r="H31" s="17"/>
      <c r="I31" s="17"/>
      <c r="J31" s="17"/>
      <c r="K31" s="17"/>
    </row>
    <row r="32" spans="1:14" s="12" customFormat="1" ht="14.25" x14ac:dyDescent="0.25">
      <c r="A32" s="11"/>
      <c r="D32" s="11"/>
      <c r="N32" s="27"/>
    </row>
    <row r="33" spans="1:14" x14ac:dyDescent="0.25">
      <c r="A33" s="18"/>
      <c r="B33" s="17">
        <v>6</v>
      </c>
      <c r="C33" s="18" t="s">
        <v>12</v>
      </c>
      <c r="D33" s="17"/>
      <c r="E33" s="17"/>
      <c r="F33" s="17"/>
      <c r="G33" s="17"/>
      <c r="H33" s="17"/>
      <c r="I33" s="17"/>
      <c r="J33" s="17"/>
      <c r="K33" s="17"/>
    </row>
    <row r="34" spans="1:14" x14ac:dyDescent="0.25">
      <c r="A34" s="18"/>
      <c r="B34" s="17"/>
      <c r="C34" s="17" t="s">
        <v>13</v>
      </c>
      <c r="D34" s="17"/>
      <c r="E34" s="17"/>
      <c r="F34" s="17"/>
      <c r="G34" s="17"/>
      <c r="H34" s="17"/>
      <c r="I34" s="17"/>
      <c r="J34" s="17"/>
      <c r="K34" s="17"/>
    </row>
    <row r="35" spans="1:14" x14ac:dyDescent="0.25">
      <c r="A35" s="18"/>
      <c r="B35" s="17"/>
      <c r="C35" s="26" t="s">
        <v>25</v>
      </c>
      <c r="D35" s="17"/>
      <c r="E35" s="17"/>
      <c r="F35" s="17"/>
      <c r="G35" s="17"/>
      <c r="H35" s="17"/>
      <c r="I35" s="17"/>
      <c r="J35" s="17"/>
      <c r="K35" s="17"/>
    </row>
    <row r="36" spans="1:14" x14ac:dyDescent="0.25">
      <c r="A36" s="18"/>
      <c r="B36" s="17"/>
      <c r="C36" s="18" t="s">
        <v>14</v>
      </c>
      <c r="D36" s="17"/>
      <c r="E36" s="17"/>
      <c r="F36" s="17"/>
      <c r="G36" s="17"/>
      <c r="H36" s="17"/>
      <c r="I36" s="17"/>
      <c r="J36" s="17"/>
      <c r="K36" s="17"/>
    </row>
    <row r="37" spans="1:14" x14ac:dyDescent="0.25">
      <c r="A37" s="18"/>
      <c r="B37" s="17"/>
      <c r="C37" s="18"/>
      <c r="D37" s="17"/>
      <c r="E37" s="17"/>
      <c r="F37" s="17"/>
      <c r="G37" s="17"/>
      <c r="H37" s="17"/>
      <c r="I37" s="17"/>
      <c r="J37" s="17"/>
      <c r="K37" s="17"/>
    </row>
    <row r="38" spans="1:14" s="12" customFormat="1" ht="14.25" x14ac:dyDescent="0.25">
      <c r="A38" s="11"/>
      <c r="N38" s="27"/>
    </row>
    <row r="39" spans="1:14" x14ac:dyDescent="0.25">
      <c r="G39" s="20" t="s">
        <v>15</v>
      </c>
    </row>
    <row r="40" spans="1:14" x14ac:dyDescent="0.25">
      <c r="A40" s="11"/>
      <c r="B40" s="12"/>
      <c r="G40" s="20" t="s">
        <v>16</v>
      </c>
      <c r="H40" s="12"/>
      <c r="I40" s="12"/>
      <c r="J40" s="12"/>
      <c r="K40" s="12"/>
    </row>
    <row r="41" spans="1:14" x14ac:dyDescent="0.25">
      <c r="C41" s="2"/>
      <c r="D41" s="21" t="s">
        <v>29</v>
      </c>
      <c r="G41" s="21" t="s">
        <v>30</v>
      </c>
      <c r="I41" s="21"/>
      <c r="J41" s="21"/>
      <c r="K41" s="21" t="s">
        <v>31</v>
      </c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Hospitals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IM&amp;T Services</dc:creator>
  <cp:lastModifiedBy>Jane</cp:lastModifiedBy>
  <cp:lastPrinted>2016-07-23T17:29:04Z</cp:lastPrinted>
  <dcterms:created xsi:type="dcterms:W3CDTF">2016-04-07T16:25:52Z</dcterms:created>
  <dcterms:modified xsi:type="dcterms:W3CDTF">2017-12-08T14:28:37Z</dcterms:modified>
</cp:coreProperties>
</file>